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5EC93ED-357D-45A1-B6FC-FEC6F0237CFB}" xr6:coauthVersionLast="47" xr6:coauthVersionMax="47" xr10:uidLastSave="{00000000-0000-0000-0000-000000000000}"/>
  <bookViews>
    <workbookView xWindow="-120" yWindow="-120" windowWidth="29040" windowHeight="15840"/>
  </bookViews>
  <sheets>
    <sheet name="방풍벽 설치(거적세우기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N13" i="1"/>
  <c r="M13" i="1"/>
  <c r="N9" i="1"/>
  <c r="M9" i="1"/>
  <c r="N8" i="1"/>
  <c r="M8" i="1"/>
  <c r="N10" i="1"/>
  <c r="L10" i="1"/>
  <c r="J10" i="1"/>
  <c r="H10" i="1"/>
  <c r="N15" i="1"/>
  <c r="L15" i="1"/>
  <c r="J15" i="1"/>
  <c r="H15" i="1"/>
  <c r="H14" i="1"/>
  <c r="L9" i="1"/>
  <c r="J9" i="1"/>
  <c r="H9" i="1"/>
  <c r="F13" i="1"/>
  <c r="L13" i="1" s="1"/>
  <c r="F12" i="1"/>
  <c r="J12" i="1" s="1"/>
  <c r="J13" i="1"/>
  <c r="H13" i="1"/>
  <c r="M12" i="1"/>
  <c r="F8" i="1"/>
  <c r="L8" i="1" s="1"/>
  <c r="F7" i="1"/>
  <c r="J7" i="1" s="1"/>
  <c r="M7" i="1"/>
  <c r="H8" i="1"/>
  <c r="H7" i="1"/>
  <c r="L12" i="1" l="1"/>
  <c r="H12" i="1"/>
  <c r="J8" i="1"/>
  <c r="L7" i="1"/>
  <c r="N12" i="1" l="1"/>
  <c r="N7" i="1"/>
</calcChain>
</file>

<file path=xl/sharedStrings.xml><?xml version="1.0" encoding="utf-8"?>
<sst xmlns="http://schemas.openxmlformats.org/spreadsheetml/2006/main" count="36" uniqueCount="20">
  <si>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</si>
  <si>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</si>
  <si>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</si>
  <si>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</si>
  <si>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</si>
  <si>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</si>
  <si>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</si>
  <si>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</si>
  <si>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</si>
  <si>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조경공</t>
  </si>
  <si>
    <t>인</t>
  </si>
  <si>
    <t>보통인부</t>
  </si>
  <si>
    <t>계</t>
  </si>
  <si>
    <t>방풍벽 설치(거적세우기)</t>
    <phoneticPr fontId="19" type="noConversion"/>
  </si>
  <si>
    <t>H=0.45M</t>
    <phoneticPr fontId="19" type="noConversion"/>
  </si>
  <si>
    <t>합계금액</t>
    <phoneticPr fontId="19" type="noConversion"/>
  </si>
  <si>
    <t>H=0.9M</t>
    <phoneticPr fontId="19" type="noConversion"/>
  </si>
  <si>
    <t>거적</t>
    <phoneticPr fontId="19" type="noConversion"/>
  </si>
  <si>
    <t>M</t>
    <phoneticPr fontId="19" type="noConversion"/>
  </si>
  <si>
    <t>M2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</si>
</sst>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83" formatCode="_-* #,##0.0000_-;\-* #,##0.0000_-;_-* &quot;-&quot;_-;_-@_-"/>
    <numFmt numFmtId="185" formatCode="_-* #,##0.0000_-;\-* #,##0.0000_-;_-* &quot;-&quot;????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4" xfId="1" applyFont="1" applyBorder="1" applyAlignment="1">
      <alignment horizontal="center"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183" fontId="0" fillId="0" borderId="10" xfId="1" applyNumberFormat="1" applyFont="1" applyBorder="1" applyAlignment="1">
      <alignment vertical="center" wrapText="1"/>
    </xf>
    <xf numFmtId="185" fontId="0" fillId="0" borderId="0" xfId="0" applyNumberFormat="1">
      <alignment vertical="center"/>
    </xf>
    <xf numFmtId="41" fontId="0" fillId="0" borderId="10" xfId="1" applyNumberFormat="1" applyFon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N18"/>
  <sheetViews>
    <sheetView showGridLines="0" tabSelected="1" workbookViewId="0">
      <selection activeCell="B7" sqref="B7"/>
    </sheetView>
  </sheetViews>
  <sheetFormatPr defaultRowHeight="16.5" x14ac:dyDescent="0.3"/>
  <cols>
    <col min="3" max="3" width="21.625" customWidth="1"/>
    <col min="4" max="4" width="13" customWidth="1"/>
    <col min="5" max="5" width="5.5" bestFit="1" customWidth="1"/>
    <col min="6" max="6" width="12" customWidth="1"/>
    <col min="7" max="14" width="14.875" customWidth="1"/>
  </cols>
  <sheetData>
    <row r="4" spans="3:14" ht="29.25" customHeight="1" x14ac:dyDescent="0.3">
      <c r="C4" s="4" t="s">
        <v>0</v>
      </c>
      <c r="D4" s="4" t="s">
        <v>1</v>
      </c>
      <c r="E4" s="4" t="s">
        <v>2</v>
      </c>
      <c r="F4" s="4" t="s">
        <v>3</v>
      </c>
      <c r="G4" s="5" t="s">
        <v>4</v>
      </c>
      <c r="H4" s="6"/>
      <c r="I4" s="5" t="s">
        <v>5</v>
      </c>
      <c r="J4" s="6"/>
      <c r="K4" s="5" t="s">
        <v>6</v>
      </c>
      <c r="L4" s="6"/>
      <c r="M4" s="5" t="s">
        <v>15</v>
      </c>
      <c r="N4" s="6"/>
    </row>
    <row r="5" spans="3:14" ht="29.25" customHeight="1" x14ac:dyDescent="0.3">
      <c r="C5" s="7"/>
      <c r="D5" s="7"/>
      <c r="E5" s="7"/>
      <c r="F5" s="7"/>
      <c r="G5" s="8" t="s">
        <v>7</v>
      </c>
      <c r="H5" s="8" t="s">
        <v>8</v>
      </c>
      <c r="I5" s="8" t="s">
        <v>7</v>
      </c>
      <c r="J5" s="8" t="s">
        <v>8</v>
      </c>
      <c r="K5" s="8" t="s">
        <v>7</v>
      </c>
      <c r="L5" s="8" t="s">
        <v>8</v>
      </c>
      <c r="M5" s="8" t="s">
        <v>7</v>
      </c>
      <c r="N5" s="8" t="s">
        <v>8</v>
      </c>
    </row>
    <row r="6" spans="3:14" ht="25.5" customHeight="1" x14ac:dyDescent="0.3">
      <c r="C6" s="3" t="s">
        <v>13</v>
      </c>
      <c r="D6" s="3" t="s">
        <v>14</v>
      </c>
      <c r="E6" s="3" t="s">
        <v>18</v>
      </c>
      <c r="F6" s="11"/>
      <c r="G6" s="12"/>
      <c r="H6" s="12"/>
      <c r="I6" s="12"/>
      <c r="J6" s="12"/>
      <c r="K6" s="12"/>
      <c r="L6" s="12"/>
      <c r="M6" s="12"/>
      <c r="N6" s="12"/>
    </row>
    <row r="7" spans="3:14" ht="25.5" customHeight="1" x14ac:dyDescent="0.3">
      <c r="C7" s="2" t="s">
        <v>9</v>
      </c>
      <c r="D7" s="2"/>
      <c r="E7" s="1" t="s">
        <v>10</v>
      </c>
      <c r="F7" s="16">
        <f>2/350</f>
        <v>5.7142857142857143E-3</v>
      </c>
      <c r="G7" s="13"/>
      <c r="H7" s="13">
        <f>$F7*G7</f>
        <v>0</v>
      </c>
      <c r="I7" s="13">
        <v>213634</v>
      </c>
      <c r="J7" s="13">
        <f>$F7*I7</f>
        <v>1220.7657142857142</v>
      </c>
      <c r="K7" s="13"/>
      <c r="L7" s="13">
        <f>$F7*K7</f>
        <v>0</v>
      </c>
      <c r="M7" s="13">
        <f>SUM(G7,I7,K7)</f>
        <v>213634</v>
      </c>
      <c r="N7" s="13">
        <f>SUM(H7,J7,L7)</f>
        <v>1220.7657142857142</v>
      </c>
    </row>
    <row r="8" spans="3:14" ht="25.5" customHeight="1" x14ac:dyDescent="0.3">
      <c r="C8" s="2" t="s">
        <v>11</v>
      </c>
      <c r="D8" s="2"/>
      <c r="E8" s="1" t="s">
        <v>10</v>
      </c>
      <c r="F8" s="16">
        <f>1/350</f>
        <v>2.8571428571428571E-3</v>
      </c>
      <c r="G8" s="13"/>
      <c r="H8" s="13">
        <f>$F8*G8</f>
        <v>0</v>
      </c>
      <c r="I8" s="13">
        <v>161858</v>
      </c>
      <c r="J8" s="13">
        <f>$F8*I8</f>
        <v>462.45142857142855</v>
      </c>
      <c r="K8" s="13"/>
      <c r="L8" s="13">
        <f>$F8*K8</f>
        <v>0</v>
      </c>
      <c r="M8" s="13">
        <f t="shared" ref="M8:M9" si="0">SUM(G8,I8,K8)</f>
        <v>161858</v>
      </c>
      <c r="N8" s="13">
        <f t="shared" ref="N8:N9" si="1">SUM(H8,J8,L8)</f>
        <v>462.45142857142855</v>
      </c>
    </row>
    <row r="9" spans="3:14" ht="25.5" customHeight="1" x14ac:dyDescent="0.3">
      <c r="C9" s="2" t="s">
        <v>17</v>
      </c>
      <c r="D9" s="2"/>
      <c r="E9" s="1" t="s">
        <v>19</v>
      </c>
      <c r="F9" s="18">
        <v>1</v>
      </c>
      <c r="G9" s="13">
        <v>1500</v>
      </c>
      <c r="H9" s="13">
        <f>$F9*G9</f>
        <v>1500</v>
      </c>
      <c r="I9" s="13"/>
      <c r="J9" s="13">
        <f>$F9*I9</f>
        <v>0</v>
      </c>
      <c r="K9" s="13"/>
      <c r="L9" s="13">
        <f>$F9*K9</f>
        <v>0</v>
      </c>
      <c r="M9" s="13">
        <f t="shared" si="0"/>
        <v>1500</v>
      </c>
      <c r="N9" s="13">
        <f t="shared" si="1"/>
        <v>1500</v>
      </c>
    </row>
    <row r="10" spans="3:14" ht="25.5" customHeight="1" x14ac:dyDescent="0.3">
      <c r="C10" s="9" t="s">
        <v>12</v>
      </c>
      <c r="D10" s="10"/>
      <c r="E10" s="10"/>
      <c r="F10" s="14"/>
      <c r="G10" s="14"/>
      <c r="H10" s="15">
        <f>SUM(H7:H9)</f>
        <v>1500</v>
      </c>
      <c r="I10" s="14"/>
      <c r="J10" s="15">
        <f>SUM(J7:J9)</f>
        <v>1683.2171428571428</v>
      </c>
      <c r="K10" s="14"/>
      <c r="L10" s="15">
        <f>SUM(L7:L9)</f>
        <v>0</v>
      </c>
      <c r="M10" s="14"/>
      <c r="N10" s="15">
        <f>SUM(N7:N9)</f>
        <v>3183.2171428571428</v>
      </c>
    </row>
    <row r="11" spans="3:14" ht="25.5" customHeight="1" x14ac:dyDescent="0.3">
      <c r="C11" s="3" t="s">
        <v>13</v>
      </c>
      <c r="D11" s="3" t="s">
        <v>16</v>
      </c>
      <c r="E11" s="3" t="s">
        <v>18</v>
      </c>
      <c r="F11" s="11"/>
      <c r="G11" s="12"/>
      <c r="H11" s="12"/>
      <c r="I11" s="12"/>
      <c r="J11" s="12"/>
      <c r="K11" s="12"/>
      <c r="L11" s="12"/>
      <c r="M11" s="12"/>
      <c r="N11" s="12"/>
    </row>
    <row r="12" spans="3:14" ht="25.5" customHeight="1" x14ac:dyDescent="0.3">
      <c r="C12" s="2" t="s">
        <v>9</v>
      </c>
      <c r="D12" s="2"/>
      <c r="E12" s="1" t="s">
        <v>10</v>
      </c>
      <c r="F12" s="16">
        <f>2/250</f>
        <v>8.0000000000000002E-3</v>
      </c>
      <c r="G12" s="13"/>
      <c r="H12" s="13">
        <f>$F12*G12</f>
        <v>0</v>
      </c>
      <c r="I12" s="13">
        <v>213634</v>
      </c>
      <c r="J12" s="13">
        <f>$F12*I12</f>
        <v>1709.0720000000001</v>
      </c>
      <c r="K12" s="13"/>
      <c r="L12" s="13">
        <f>$F12*K12</f>
        <v>0</v>
      </c>
      <c r="M12" s="13">
        <f>SUM(G12,I12,K12)</f>
        <v>213634</v>
      </c>
      <c r="N12" s="13">
        <f>SUM(H12,J12,L12)</f>
        <v>1709.0720000000001</v>
      </c>
    </row>
    <row r="13" spans="3:14" ht="25.5" customHeight="1" x14ac:dyDescent="0.3">
      <c r="C13" s="2" t="s">
        <v>11</v>
      </c>
      <c r="D13" s="2"/>
      <c r="E13" s="1" t="s">
        <v>19</v>
      </c>
      <c r="F13" s="16">
        <f>1/250</f>
        <v>4.0000000000000001E-3</v>
      </c>
      <c r="G13" s="13"/>
      <c r="H13" s="13">
        <f>$F13*G13</f>
        <v>0</v>
      </c>
      <c r="I13" s="13">
        <v>161858</v>
      </c>
      <c r="J13" s="13">
        <f>$F13*I13</f>
        <v>647.43200000000002</v>
      </c>
      <c r="K13" s="13"/>
      <c r="L13" s="13">
        <f>$F13*K13</f>
        <v>0</v>
      </c>
      <c r="M13" s="13">
        <f t="shared" ref="M13:M14" si="2">SUM(G13,I13,K13)</f>
        <v>161858</v>
      </c>
      <c r="N13" s="13">
        <f t="shared" ref="N13:N14" si="3">SUM(H13,J13,L13)</f>
        <v>647.43200000000002</v>
      </c>
    </row>
    <row r="14" spans="3:14" ht="25.5" customHeight="1" x14ac:dyDescent="0.3">
      <c r="C14" s="2" t="s">
        <v>17</v>
      </c>
      <c r="D14" s="2"/>
      <c r="E14" s="1" t="s">
        <v>19</v>
      </c>
      <c r="F14" s="18">
        <v>1</v>
      </c>
      <c r="G14" s="13">
        <v>1500</v>
      </c>
      <c r="H14" s="13">
        <f>$F14*G14</f>
        <v>1500</v>
      </c>
      <c r="I14" s="13"/>
      <c r="J14" s="13"/>
      <c r="K14" s="13"/>
      <c r="L14" s="13"/>
      <c r="M14" s="13">
        <f t="shared" si="2"/>
        <v>1500</v>
      </c>
      <c r="N14" s="13">
        <f t="shared" si="3"/>
        <v>1500</v>
      </c>
    </row>
    <row r="15" spans="3:14" ht="25.5" customHeight="1" x14ac:dyDescent="0.3">
      <c r="C15" s="9" t="s">
        <v>12</v>
      </c>
      <c r="D15" s="10"/>
      <c r="E15" s="10"/>
      <c r="F15" s="14"/>
      <c r="G15" s="14"/>
      <c r="H15" s="15">
        <f>SUM(H12:H14)</f>
        <v>1500</v>
      </c>
      <c r="I15" s="14"/>
      <c r="J15" s="15">
        <f>SUM(J12:J14)</f>
        <v>2356.5039999999999</v>
      </c>
      <c r="K15" s="14"/>
      <c r="L15" s="15">
        <f>SUM(L12:L14)</f>
        <v>0</v>
      </c>
      <c r="M15" s="14"/>
      <c r="N15" s="15">
        <f>SUM(N12:N14)</f>
        <v>3856.5039999999999</v>
      </c>
    </row>
    <row r="18" spans="6:6" x14ac:dyDescent="0.3">
      <c r="F18" s="17"/>
    </row>
  </sheetData>
  <mergeCells count="8">
    <mergeCell ref="M4:N4"/>
    <mergeCell ref="C4:C5"/>
    <mergeCell ref="D4:D5"/>
    <mergeCell ref="E4:E5"/>
    <mergeCell ref="F4:F5"/>
    <mergeCell ref="G4:H4"/>
    <mergeCell ref="I4:J4"/>
    <mergeCell ref="K4:L4"/>
  </mergeCells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방풍벽 설치(거적세우기)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dcterms:created xsi:type="dcterms:W3CDTF">2023-10-07T06:14:47Z</dcterms:created>
  <dcterms:modified xsi:type="dcterms:W3CDTF">2023-10-07T06:14:47Z</dcterms:modified>
</cp:coreProperties>
</file>